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4205" windowHeight="9000" activeTab="0"/>
  </bookViews>
  <sheets>
    <sheet name="給与 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<sst xmlns="http://schemas.openxmlformats.org/spreadsheetml/2006/main" count="71" uniqueCount="54">
  <si>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1号</t>
  </si>
  <si>
    <t>2号</t>
  </si>
  <si>
    <t>3号</t>
  </si>
  <si>
    <t>4号</t>
  </si>
  <si>
    <t>5号</t>
  </si>
  <si>
    <t>｛①－（1号＋2号＋3号＋4号の金額）｝×20／100　　　　　　　　　　　　　　　　　　　　　ただし（4号の金額×２）の金額を限度とする。</t>
  </si>
  <si>
    <t>合計</t>
  </si>
  <si>
    <t>　1号＋2号＋3号＋4号＋5号の金額</t>
  </si>
  <si>
    <t>③　差押金額</t>
  </si>
  <si>
    <t>②</t>
  </si>
  <si>
    <t>②　　　　　　国税徴収法第76条第1項に定める差押禁止額</t>
  </si>
  <si>
    <t>　①－②欄の合計金額</t>
  </si>
  <si>
    <t>金　　　額</t>
  </si>
  <si>
    <t>円</t>
  </si>
  <si>
    <t>別表　（上記②の4号欄の金額）</t>
  </si>
  <si>
    <t>１人</t>
  </si>
  <si>
    <t>２人</t>
  </si>
  <si>
    <t>３人</t>
  </si>
  <si>
    <t>４人</t>
  </si>
  <si>
    <t>５人</t>
  </si>
  <si>
    <t>６人</t>
  </si>
  <si>
    <t>金　　額</t>
  </si>
  <si>
    <t>（注）　家族が７人以上の場合は１人増すごとに45,000円を加算してください。</t>
  </si>
  <si>
    <t>（計算上の留意点）</t>
  </si>
  <si>
    <t>２．②欄の控除金額の計算に当たっては､その計算の基礎となる期間が１月未満のときは100円</t>
  </si>
  <si>
    <t>　　未満の端数を、１月以上のときは1,000円未満の端数を、それぞれ次のように計算してく</t>
  </si>
  <si>
    <t>　　ださい。</t>
  </si>
  <si>
    <t>①</t>
  </si>
  <si>
    <t>給料等の金額については、切り捨てる。</t>
  </si>
  <si>
    <t>国税徴収法第76条第1項各号に掲げる金額については、切上げる。</t>
  </si>
  <si>
    <r>
      <t>差押金額計算書</t>
    </r>
    <r>
      <rPr>
        <sz val="10"/>
        <rFont val="HG丸ｺﾞｼｯｸM-PRO"/>
        <family val="3"/>
      </rPr>
      <t>　　　　　　（給料､賃金等）</t>
    </r>
  </si>
  <si>
    <r>
      <t>家　族　数　</t>
    </r>
    <r>
      <rPr>
        <sz val="8"/>
        <rFont val="HG丸ｺﾞｼｯｸM-PRO"/>
        <family val="3"/>
      </rPr>
      <t>（本人含む）</t>
    </r>
  </si>
  <si>
    <t>計　算　方　法</t>
  </si>
  <si>
    <t>人</t>
  </si>
  <si>
    <t>①　給料等の月額（　　　月分）・・・（イ）</t>
  </si>
  <si>
    <t>　給料から差し引いている源泉所得税額・・・（ロ）</t>
  </si>
  <si>
    <t>　給料から差し引いている地方税額・・・（ハ）</t>
  </si>
  <si>
    <t>　給料から差し引いている社会保険料等・・・（ニ）</t>
  </si>
  <si>
    <t>　別表に掲げる滞納者を含む家族に対応する金額・・（ホ）</t>
  </si>
  <si>
    <t>（ロ）源泉所得税</t>
  </si>
  <si>
    <t>別表より</t>
  </si>
  <si>
    <r>
      <t>1,000円未満</t>
    </r>
    <r>
      <rPr>
        <b/>
        <u val="single"/>
        <sz val="8"/>
        <rFont val="HG丸ｺﾞｼｯｸM-PRO"/>
        <family val="3"/>
      </rPr>
      <t xml:space="preserve">切上げ
</t>
    </r>
    <r>
      <rPr>
        <sz val="8"/>
        <rFont val="HG丸ｺﾞｼｯｸM-PRO"/>
        <family val="3"/>
      </rPr>
      <t>例　13,500⇒14,000</t>
    </r>
  </si>
  <si>
    <r>
      <t>1,000円未満</t>
    </r>
    <r>
      <rPr>
        <b/>
        <u val="single"/>
        <sz val="8"/>
        <rFont val="HG丸ｺﾞｼｯｸM-PRO"/>
        <family val="3"/>
      </rPr>
      <t xml:space="preserve">切上げ
</t>
    </r>
    <r>
      <rPr>
        <sz val="8"/>
        <rFont val="HG丸ｺﾞｼｯｸM-PRO"/>
        <family val="3"/>
      </rPr>
      <t>例　3,290⇒4,000</t>
    </r>
  </si>
  <si>
    <r>
      <t>1,000円未満</t>
    </r>
    <r>
      <rPr>
        <b/>
        <u val="single"/>
        <sz val="8"/>
        <rFont val="HG丸ｺﾞｼｯｸM-PRO"/>
        <family val="3"/>
      </rPr>
      <t xml:space="preserve">切上げ
</t>
    </r>
    <r>
      <rPr>
        <sz val="8"/>
        <rFont val="HG丸ｺﾞｼｯｸM-PRO"/>
        <family val="3"/>
      </rPr>
      <t>例　33,230⇒34,000</t>
    </r>
  </si>
  <si>
    <t>（ニ）社会保険料等(社会保険料+厚生年金+雇用保険料)</t>
  </si>
  <si>
    <t>（イ）給料月額(総支給額、税込み)</t>
  </si>
  <si>
    <t>（ハ）地方税(住民税等)</t>
  </si>
  <si>
    <t>（ホ）生計を１にする扶養親族数(本人含む)</t>
  </si>
  <si>
    <t>３．その他不明の点は、小美玉市役所　収納課に連絡してください。</t>
  </si>
  <si>
    <r>
      <t>1,000円未満</t>
    </r>
    <r>
      <rPr>
        <b/>
        <u val="single"/>
        <sz val="8"/>
        <rFont val="HG丸ｺﾞｼｯｸM-PRO"/>
        <family val="3"/>
      </rPr>
      <t xml:space="preserve">切上げ
</t>
    </r>
    <r>
      <rPr>
        <sz val="8"/>
        <rFont val="HG丸ｺﾞｼｯｸM-PRO"/>
        <family val="3"/>
      </rPr>
      <t>例　18,400⇒19,000</t>
    </r>
  </si>
  <si>
    <r>
      <t>1,000円未満</t>
    </r>
    <r>
      <rPr>
        <b/>
        <u val="single"/>
        <sz val="8"/>
        <rFont val="HG丸ｺﾞｼｯｸM-PRO"/>
        <family val="3"/>
      </rPr>
      <t xml:space="preserve">切り捨て
</t>
    </r>
    <r>
      <rPr>
        <sz val="8"/>
        <rFont val="HG丸ｺﾞｼｯｸM-PRO"/>
        <family val="3"/>
      </rPr>
      <t>例　245,688⇒245,000</t>
    </r>
  </si>
  <si>
    <t>　　　　　　　　　　　　様分</t>
  </si>
  <si>
    <t>１．給料等の差押について、債務者が支払うべき金額は上記のとおり計算してください。</t>
  </si>
  <si>
    <t>令和　　　　年　　　　月支給分給料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</si>
</sst>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HG丸ｺﾞｼｯｸM-PRO"/>
      <family val="3"/>
    </font>
    <font>
      <sz val="6"/>
      <name val="HG丸ｺﾞｼｯｸM-PRO"/>
      <family val="3"/>
    </font>
    <font>
      <sz val="8"/>
      <name val="HG丸ｺﾞｼｯｸM-PRO"/>
      <family val="3"/>
    </font>
    <font>
      <b/>
      <sz val="10"/>
      <name val="HG丸ｺﾞｼｯｸM-PRO"/>
      <family val="3"/>
    </font>
    <font>
      <sz val="9"/>
      <name val="HG丸ｺﾞｼｯｸM-PRO"/>
      <family val="3"/>
    </font>
    <font>
      <b/>
      <sz val="14"/>
      <name val="HG丸ｺﾞｼｯｸM-PRO"/>
      <family val="3"/>
    </font>
    <font>
      <b/>
      <sz val="9"/>
      <name val="HG丸ｺﾞｼｯｸM-PRO"/>
      <family val="3"/>
    </font>
    <font>
      <b/>
      <u val="single"/>
      <sz val="8"/>
      <name val="HG丸ｺﾞｼｯｸM-PRO"/>
      <family val="3"/>
    </font>
    <font>
      <u val="single"/>
      <sz val="10"/>
      <color indexed="12"/>
      <name val="HG丸ｺﾞｼｯｸM-PRO"/>
      <family val="3"/>
    </font>
    <font>
      <u val="single"/>
      <sz val="10"/>
      <color indexed="36"/>
      <name val="HG丸ｺﾞｼｯｸM-PRO"/>
      <family val="3"/>
    </font>
    <font>
      <u val="single"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hair"/>
    </border>
    <border>
      <left style="dashed"/>
      <right>
        <color indexed="63"/>
      </right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/>
    </xf>
    <xf numFmtId="3" fontId="10" fillId="0" borderId="13" xfId="0" applyNumberFormat="1" applyFont="1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center" vertical="top"/>
    </xf>
    <xf numFmtId="3" fontId="2" fillId="0" borderId="19" xfId="0" applyNumberFormat="1" applyFon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0" fillId="0" borderId="24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horizontal="right" vertical="center"/>
    </xf>
    <xf numFmtId="3" fontId="2" fillId="0" borderId="31" xfId="0" applyNumberFormat="1" applyFont="1" applyFill="1" applyBorder="1" applyAlignment="1">
      <alignment horizontal="center" vertical="top"/>
    </xf>
    <xf numFmtId="3" fontId="2" fillId="0" borderId="32" xfId="0" applyNumberFormat="1" applyFont="1" applyFill="1" applyBorder="1" applyAlignment="1">
      <alignment horizontal="center" vertical="top"/>
    </xf>
    <xf numFmtId="3" fontId="2" fillId="0" borderId="33" xfId="0" applyNumberFormat="1" applyFont="1" applyFill="1" applyBorder="1" applyAlignment="1">
      <alignment horizontal="center" vertical="top"/>
    </xf>
    <xf numFmtId="3" fontId="2" fillId="33" borderId="18" xfId="0" applyNumberFormat="1" applyFont="1" applyFill="1" applyBorder="1" applyAlignment="1">
      <alignment horizontal="center" vertical="top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38" fontId="6" fillId="0" borderId="41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3" fontId="4" fillId="0" borderId="27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38" fontId="4" fillId="0" borderId="27" xfId="49" applyFont="1" applyFill="1" applyBorder="1" applyAlignment="1">
      <alignment horizontal="right" vertical="center"/>
    </xf>
    <xf numFmtId="38" fontId="4" fillId="0" borderId="15" xfId="49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left" vertical="center"/>
    </xf>
    <xf numFmtId="0" fontId="0" fillId="0" borderId="4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4" fillId="34" borderId="0" xfId="0" applyNumberFormat="1" applyFont="1" applyFill="1" applyBorder="1" applyAlignment="1" applyProtection="1">
      <alignment horizontal="right" vertical="center"/>
      <protection locked="0"/>
    </xf>
    <xf numFmtId="0" fontId="4" fillId="34" borderId="0" xfId="0" applyFont="1" applyFill="1" applyBorder="1" applyAlignment="1" applyProtection="1">
      <alignment horizontal="right" vertical="center"/>
      <protection locked="0"/>
    </xf>
    <xf numFmtId="0" fontId="0" fillId="0" borderId="48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3" fontId="4" fillId="34" borderId="13" xfId="0" applyNumberFormat="1" applyFont="1" applyFill="1" applyBorder="1" applyAlignment="1" applyProtection="1">
      <alignment horizontal="right" vertical="center"/>
      <protection locked="0"/>
    </xf>
    <xf numFmtId="0" fontId="4" fillId="34" borderId="13" xfId="0" applyFont="1" applyFill="1" applyBorder="1" applyAlignment="1" applyProtection="1">
      <alignment horizontal="right" vertical="center"/>
      <protection locked="0"/>
    </xf>
    <xf numFmtId="0" fontId="5" fillId="0" borderId="4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3" fontId="4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34" borderId="10" xfId="0" applyFont="1" applyFill="1" applyBorder="1" applyAlignment="1" applyProtection="1">
      <alignment horizontal="right" vertical="center"/>
      <protection locked="0"/>
    </xf>
    <xf numFmtId="0" fontId="0" fillId="0" borderId="47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4"/>
  <sheetViews>
    <sheetView showGridLines="0" tabSelected="1" view="pageBreakPreview" zoomScaleSheetLayoutView="100" zoomScalePageLayoutView="0" workbookViewId="0" topLeftCell="A1">
      <selection activeCell="M3" sqref="M3:P3"/>
    </sheetView>
  </sheetViews>
  <sheetFormatPr defaultColWidth="9.00390625" defaultRowHeight="12.75"/>
  <cols>
    <col min="1" max="21" width="3.25390625" style="2" customWidth="1"/>
    <col min="22" max="16384" width="8.75390625" style="2" customWidth="1"/>
  </cols>
  <sheetData>
    <row r="2" spans="3:17" ht="12">
      <c r="C2" s="85" t="s">
        <v>53</v>
      </c>
      <c r="D2" s="85"/>
      <c r="E2" s="85"/>
      <c r="F2" s="85"/>
      <c r="G2" s="85"/>
      <c r="H2" s="85"/>
      <c r="I2" s="85"/>
      <c r="J2" s="85"/>
      <c r="K2" s="85"/>
      <c r="L2" s="14" t="s">
        <v>51</v>
      </c>
      <c r="M2" s="15"/>
      <c r="N2" s="15"/>
      <c r="O2" s="15"/>
      <c r="P2" s="15"/>
      <c r="Q2" s="15"/>
    </row>
    <row r="3" spans="3:17" ht="18" customHeight="1">
      <c r="C3" s="86" t="s">
        <v>45</v>
      </c>
      <c r="D3" s="87"/>
      <c r="E3" s="87"/>
      <c r="F3" s="87"/>
      <c r="G3" s="87"/>
      <c r="H3" s="87"/>
      <c r="I3" s="87"/>
      <c r="J3" s="87"/>
      <c r="K3" s="87"/>
      <c r="L3" s="4"/>
      <c r="M3" s="88"/>
      <c r="N3" s="89"/>
      <c r="O3" s="89"/>
      <c r="P3" s="89"/>
      <c r="Q3" s="5" t="s">
        <v>13</v>
      </c>
    </row>
    <row r="4" spans="3:17" ht="18" customHeight="1">
      <c r="C4" s="90" t="s">
        <v>39</v>
      </c>
      <c r="D4" s="91"/>
      <c r="E4" s="91"/>
      <c r="F4" s="91"/>
      <c r="G4" s="91"/>
      <c r="H4" s="91"/>
      <c r="I4" s="91"/>
      <c r="J4" s="91"/>
      <c r="K4" s="91"/>
      <c r="L4" s="6"/>
      <c r="M4" s="76"/>
      <c r="N4" s="77"/>
      <c r="O4" s="77"/>
      <c r="P4" s="77"/>
      <c r="Q4" s="7" t="s">
        <v>13</v>
      </c>
    </row>
    <row r="5" spans="3:17" ht="18" customHeight="1">
      <c r="C5" s="90" t="s">
        <v>46</v>
      </c>
      <c r="D5" s="91"/>
      <c r="E5" s="91"/>
      <c r="F5" s="91"/>
      <c r="G5" s="91"/>
      <c r="H5" s="91"/>
      <c r="I5" s="91"/>
      <c r="J5" s="91"/>
      <c r="K5" s="91"/>
      <c r="L5" s="6"/>
      <c r="M5" s="76"/>
      <c r="N5" s="77"/>
      <c r="O5" s="77"/>
      <c r="P5" s="77"/>
      <c r="Q5" s="7" t="s">
        <v>13</v>
      </c>
    </row>
    <row r="6" spans="3:17" ht="18" customHeight="1">
      <c r="C6" s="74" t="s">
        <v>44</v>
      </c>
      <c r="D6" s="75"/>
      <c r="E6" s="75"/>
      <c r="F6" s="75"/>
      <c r="G6" s="75"/>
      <c r="H6" s="75"/>
      <c r="I6" s="75"/>
      <c r="J6" s="75"/>
      <c r="K6" s="75"/>
      <c r="L6" s="75"/>
      <c r="M6" s="76"/>
      <c r="N6" s="77"/>
      <c r="O6" s="77"/>
      <c r="P6" s="77"/>
      <c r="Q6" s="7" t="s">
        <v>13</v>
      </c>
    </row>
    <row r="7" spans="3:17" ht="18" customHeight="1">
      <c r="C7" s="78" t="s">
        <v>47</v>
      </c>
      <c r="D7" s="79"/>
      <c r="E7" s="79"/>
      <c r="F7" s="79"/>
      <c r="G7" s="79"/>
      <c r="H7" s="79"/>
      <c r="I7" s="79"/>
      <c r="J7" s="79"/>
      <c r="K7" s="79"/>
      <c r="L7" s="8"/>
      <c r="M7" s="80"/>
      <c r="N7" s="81"/>
      <c r="O7" s="81"/>
      <c r="P7" s="81"/>
      <c r="Q7" s="9" t="s">
        <v>33</v>
      </c>
    </row>
    <row r="9" spans="1:21" ht="36" customHeight="1">
      <c r="A9" s="82" t="s">
        <v>30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4"/>
      <c r="M9" s="70" t="s">
        <v>12</v>
      </c>
      <c r="N9" s="71"/>
      <c r="O9" s="71"/>
      <c r="P9" s="71"/>
      <c r="Q9" s="70" t="s">
        <v>32</v>
      </c>
      <c r="R9" s="71"/>
      <c r="S9" s="71"/>
      <c r="T9" s="71"/>
      <c r="U9" s="72"/>
    </row>
    <row r="10" spans="1:21" ht="36" customHeight="1">
      <c r="A10" s="73" t="s">
        <v>34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8"/>
      <c r="M10" s="59">
        <f>IF(M3="","",ROUNDDOWN(M3,-3))</f>
      </c>
      <c r="N10" s="60"/>
      <c r="O10" s="60"/>
      <c r="P10" s="10" t="s">
        <v>13</v>
      </c>
      <c r="Q10" s="67" t="s">
        <v>50</v>
      </c>
      <c r="R10" s="68"/>
      <c r="S10" s="68"/>
      <c r="T10" s="68"/>
      <c r="U10" s="69"/>
    </row>
    <row r="11" spans="1:21" ht="36" customHeight="1">
      <c r="A11" s="54" t="s">
        <v>10</v>
      </c>
      <c r="B11" s="55"/>
      <c r="C11" s="11" t="s">
        <v>0</v>
      </c>
      <c r="D11" s="56" t="s">
        <v>35</v>
      </c>
      <c r="E11" s="57"/>
      <c r="F11" s="57"/>
      <c r="G11" s="57"/>
      <c r="H11" s="57"/>
      <c r="I11" s="57"/>
      <c r="J11" s="57"/>
      <c r="K11" s="57"/>
      <c r="L11" s="58"/>
      <c r="M11" s="59">
        <f>IF(M4="","",ROUNDUP(M4,-3))</f>
      </c>
      <c r="N11" s="60"/>
      <c r="O11" s="60"/>
      <c r="P11" s="10" t="s">
        <v>13</v>
      </c>
      <c r="Q11" s="67" t="s">
        <v>42</v>
      </c>
      <c r="R11" s="68"/>
      <c r="S11" s="68"/>
      <c r="T11" s="68"/>
      <c r="U11" s="69"/>
    </row>
    <row r="12" spans="1:21" ht="36" customHeight="1">
      <c r="A12" s="54"/>
      <c r="B12" s="55"/>
      <c r="C12" s="11" t="s">
        <v>1</v>
      </c>
      <c r="D12" s="56" t="s">
        <v>36</v>
      </c>
      <c r="E12" s="57"/>
      <c r="F12" s="57"/>
      <c r="G12" s="57"/>
      <c r="H12" s="57"/>
      <c r="I12" s="57"/>
      <c r="J12" s="57"/>
      <c r="K12" s="57"/>
      <c r="L12" s="58"/>
      <c r="M12" s="59">
        <f>IF(M5="","",ROUNDUP(M5,-3))</f>
      </c>
      <c r="N12" s="60"/>
      <c r="O12" s="60"/>
      <c r="P12" s="10" t="s">
        <v>13</v>
      </c>
      <c r="Q12" s="67" t="s">
        <v>41</v>
      </c>
      <c r="R12" s="68"/>
      <c r="S12" s="68"/>
      <c r="T12" s="68"/>
      <c r="U12" s="69"/>
    </row>
    <row r="13" spans="1:21" ht="36" customHeight="1">
      <c r="A13" s="54"/>
      <c r="B13" s="55"/>
      <c r="C13" s="11" t="s">
        <v>2</v>
      </c>
      <c r="D13" s="56" t="s">
        <v>37</v>
      </c>
      <c r="E13" s="57"/>
      <c r="F13" s="57"/>
      <c r="G13" s="57"/>
      <c r="H13" s="57"/>
      <c r="I13" s="57"/>
      <c r="J13" s="57"/>
      <c r="K13" s="57"/>
      <c r="L13" s="58"/>
      <c r="M13" s="59">
        <f>IF(M6="","",ROUNDUP(M6,-3))</f>
      </c>
      <c r="N13" s="60"/>
      <c r="O13" s="60"/>
      <c r="P13" s="10" t="s">
        <v>13</v>
      </c>
      <c r="Q13" s="67" t="s">
        <v>43</v>
      </c>
      <c r="R13" s="68"/>
      <c r="S13" s="68"/>
      <c r="T13" s="68"/>
      <c r="U13" s="69"/>
    </row>
    <row r="14" spans="1:21" ht="36" customHeight="1">
      <c r="A14" s="54"/>
      <c r="B14" s="55"/>
      <c r="C14" s="11" t="s">
        <v>3</v>
      </c>
      <c r="D14" s="56" t="s">
        <v>38</v>
      </c>
      <c r="E14" s="57"/>
      <c r="F14" s="57"/>
      <c r="G14" s="57"/>
      <c r="H14" s="57"/>
      <c r="I14" s="57"/>
      <c r="J14" s="57"/>
      <c r="K14" s="57"/>
      <c r="L14" s="58"/>
      <c r="M14" s="59">
        <f>IF(M7=0,"",100000+(45000*(M7-1)))</f>
      </c>
      <c r="N14" s="60"/>
      <c r="O14" s="60"/>
      <c r="P14" s="10" t="s">
        <v>13</v>
      </c>
      <c r="Q14" s="61" t="s">
        <v>40</v>
      </c>
      <c r="R14" s="62"/>
      <c r="S14" s="62"/>
      <c r="T14" s="62"/>
      <c r="U14" s="66"/>
    </row>
    <row r="15" spans="1:21" ht="36" customHeight="1">
      <c r="A15" s="54"/>
      <c r="B15" s="55"/>
      <c r="C15" s="11" t="s">
        <v>4</v>
      </c>
      <c r="D15" s="61" t="s">
        <v>5</v>
      </c>
      <c r="E15" s="62"/>
      <c r="F15" s="62"/>
      <c r="G15" s="62"/>
      <c r="H15" s="62"/>
      <c r="I15" s="62"/>
      <c r="J15" s="62"/>
      <c r="K15" s="62"/>
      <c r="L15" s="63"/>
      <c r="M15" s="64">
        <f>IF(M3="","",ROUNDUP(IF(M14*2&gt;=(M10-(M11+M12+M13+M14))*20/100,(M10-(M11+M12+M13+M14))*20/100,M14*2),-3))</f>
      </c>
      <c r="N15" s="65"/>
      <c r="O15" s="65"/>
      <c r="P15" s="10" t="s">
        <v>13</v>
      </c>
      <c r="Q15" s="61" t="s">
        <v>49</v>
      </c>
      <c r="R15" s="62"/>
      <c r="S15" s="62"/>
      <c r="T15" s="62"/>
      <c r="U15" s="66"/>
    </row>
    <row r="16" spans="1:21" ht="36" customHeight="1">
      <c r="A16" s="54"/>
      <c r="B16" s="55"/>
      <c r="C16" s="11" t="s">
        <v>6</v>
      </c>
      <c r="D16" s="56" t="s">
        <v>7</v>
      </c>
      <c r="E16" s="57"/>
      <c r="F16" s="57"/>
      <c r="G16" s="57"/>
      <c r="H16" s="57"/>
      <c r="I16" s="57"/>
      <c r="J16" s="57"/>
      <c r="K16" s="57"/>
      <c r="L16" s="58"/>
      <c r="M16" s="64">
        <f>IF(M3="","",SUM(M11:O15))</f>
      </c>
      <c r="N16" s="65"/>
      <c r="O16" s="65"/>
      <c r="P16" s="10" t="s">
        <v>13</v>
      </c>
      <c r="Q16" s="61"/>
      <c r="R16" s="62"/>
      <c r="S16" s="62"/>
      <c r="T16" s="62"/>
      <c r="U16" s="66"/>
    </row>
    <row r="17" spans="1:21" ht="36" customHeight="1">
      <c r="A17" s="44" t="s">
        <v>8</v>
      </c>
      <c r="B17" s="45"/>
      <c r="C17" s="45"/>
      <c r="D17" s="46" t="s">
        <v>11</v>
      </c>
      <c r="E17" s="47"/>
      <c r="F17" s="47"/>
      <c r="G17" s="47"/>
      <c r="H17" s="47"/>
      <c r="I17" s="47"/>
      <c r="J17" s="47"/>
      <c r="K17" s="47"/>
      <c r="L17" s="48"/>
      <c r="M17" s="49">
        <f>IF(M10="","",M10-M16)</f>
      </c>
      <c r="N17" s="50"/>
      <c r="O17" s="50"/>
      <c r="P17" s="12" t="s">
        <v>13</v>
      </c>
      <c r="Q17" s="51"/>
      <c r="R17" s="52"/>
      <c r="S17" s="52"/>
      <c r="T17" s="52"/>
      <c r="U17" s="53"/>
    </row>
    <row r="18" spans="1:3" ht="16.5" customHeight="1">
      <c r="A18" s="36"/>
      <c r="B18" s="36"/>
      <c r="C18" s="36"/>
    </row>
    <row r="19" ht="12">
      <c r="A19" s="2" t="s">
        <v>14</v>
      </c>
    </row>
    <row r="21" spans="1:21" ht="36" customHeight="1">
      <c r="A21" s="37" t="s">
        <v>31</v>
      </c>
      <c r="B21" s="38"/>
      <c r="C21" s="39"/>
      <c r="D21" s="40" t="s">
        <v>15</v>
      </c>
      <c r="E21" s="41"/>
      <c r="F21" s="42"/>
      <c r="G21" s="42" t="s">
        <v>16</v>
      </c>
      <c r="H21" s="18"/>
      <c r="I21" s="40"/>
      <c r="J21" s="43" t="s">
        <v>17</v>
      </c>
      <c r="K21" s="43"/>
      <c r="L21" s="43"/>
      <c r="M21" s="42" t="s">
        <v>18</v>
      </c>
      <c r="N21" s="18"/>
      <c r="O21" s="18"/>
      <c r="P21" s="18" t="s">
        <v>19</v>
      </c>
      <c r="Q21" s="18"/>
      <c r="R21" s="18"/>
      <c r="S21" s="18" t="s">
        <v>20</v>
      </c>
      <c r="T21" s="18"/>
      <c r="U21" s="19"/>
    </row>
    <row r="22" spans="1:21" ht="18" customHeight="1">
      <c r="A22" s="25" t="s">
        <v>21</v>
      </c>
      <c r="B22" s="26"/>
      <c r="C22" s="27"/>
      <c r="D22" s="28" t="s">
        <v>13</v>
      </c>
      <c r="E22" s="29"/>
      <c r="F22" s="30"/>
      <c r="G22" s="30" t="s">
        <v>13</v>
      </c>
      <c r="H22" s="20"/>
      <c r="I22" s="28"/>
      <c r="J22" s="31" t="s">
        <v>13</v>
      </c>
      <c r="K22" s="31"/>
      <c r="L22" s="31"/>
      <c r="M22" s="30" t="s">
        <v>13</v>
      </c>
      <c r="N22" s="20"/>
      <c r="O22" s="20"/>
      <c r="P22" s="20" t="s">
        <v>13</v>
      </c>
      <c r="Q22" s="20"/>
      <c r="R22" s="20"/>
      <c r="S22" s="20" t="s">
        <v>13</v>
      </c>
      <c r="T22" s="20"/>
      <c r="U22" s="21"/>
    </row>
    <row r="23" spans="1:21" ht="18" customHeight="1">
      <c r="A23" s="25"/>
      <c r="B23" s="26"/>
      <c r="C23" s="27"/>
      <c r="D23" s="32">
        <v>100000</v>
      </c>
      <c r="E23" s="33"/>
      <c r="F23" s="34"/>
      <c r="G23" s="34">
        <v>145000</v>
      </c>
      <c r="H23" s="16"/>
      <c r="I23" s="32"/>
      <c r="J23" s="35">
        <v>190000</v>
      </c>
      <c r="K23" s="35"/>
      <c r="L23" s="35"/>
      <c r="M23" s="34">
        <v>235000</v>
      </c>
      <c r="N23" s="16"/>
      <c r="O23" s="16"/>
      <c r="P23" s="16">
        <v>280000</v>
      </c>
      <c r="Q23" s="16"/>
      <c r="R23" s="16"/>
      <c r="S23" s="16">
        <v>325000</v>
      </c>
      <c r="T23" s="16"/>
      <c r="U23" s="17"/>
    </row>
    <row r="24" spans="1:21" ht="36" customHeight="1">
      <c r="A24" s="22" t="s">
        <v>22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</row>
    <row r="25" ht="16.5" customHeight="1"/>
    <row r="26" ht="12">
      <c r="A26" s="2" t="s">
        <v>23</v>
      </c>
    </row>
    <row r="27" spans="1:21" ht="1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ht="18" customHeight="1">
      <c r="A28" s="2" t="s">
        <v>52</v>
      </c>
    </row>
    <row r="29" ht="18" customHeight="1">
      <c r="A29" s="2" t="s">
        <v>24</v>
      </c>
    </row>
    <row r="30" ht="18" customHeight="1">
      <c r="A30" s="2" t="s">
        <v>25</v>
      </c>
    </row>
    <row r="31" ht="18" customHeight="1">
      <c r="A31" s="2" t="s">
        <v>26</v>
      </c>
    </row>
    <row r="32" spans="1:2" ht="18" customHeight="1">
      <c r="A32" s="3" t="s">
        <v>27</v>
      </c>
      <c r="B32" s="2" t="s">
        <v>28</v>
      </c>
    </row>
    <row r="33" spans="1:2" ht="18" customHeight="1">
      <c r="A33" s="3" t="s">
        <v>9</v>
      </c>
      <c r="B33" s="2" t="s">
        <v>29</v>
      </c>
    </row>
    <row r="34" ht="18" customHeight="1">
      <c r="A34" s="1" t="s">
        <v>48</v>
      </c>
    </row>
  </sheetData>
  <sheetProtection password="CA8E" sheet="1" selectLockedCells="1"/>
  <mergeCells count="70">
    <mergeCell ref="C2:K2"/>
    <mergeCell ref="C3:K3"/>
    <mergeCell ref="M3:P3"/>
    <mergeCell ref="C4:K4"/>
    <mergeCell ref="M4:P4"/>
    <mergeCell ref="C5:K5"/>
    <mergeCell ref="M5:P5"/>
    <mergeCell ref="C6:L6"/>
    <mergeCell ref="M6:P6"/>
    <mergeCell ref="C7:K7"/>
    <mergeCell ref="M7:P7"/>
    <mergeCell ref="A9:L9"/>
    <mergeCell ref="M9:P9"/>
    <mergeCell ref="Q9:U9"/>
    <mergeCell ref="A10:L10"/>
    <mergeCell ref="M10:O10"/>
    <mergeCell ref="Q10:U10"/>
    <mergeCell ref="Q11:U11"/>
    <mergeCell ref="D12:L12"/>
    <mergeCell ref="M12:O12"/>
    <mergeCell ref="Q12:U12"/>
    <mergeCell ref="D16:L16"/>
    <mergeCell ref="M16:O16"/>
    <mergeCell ref="Q16:U16"/>
    <mergeCell ref="D13:L13"/>
    <mergeCell ref="M13:O13"/>
    <mergeCell ref="Q13:U13"/>
    <mergeCell ref="D14:L14"/>
    <mergeCell ref="M14:O14"/>
    <mergeCell ref="Q14:U14"/>
    <mergeCell ref="A17:C17"/>
    <mergeCell ref="D17:L17"/>
    <mergeCell ref="M17:O17"/>
    <mergeCell ref="Q17:U17"/>
    <mergeCell ref="A11:B16"/>
    <mergeCell ref="D11:L11"/>
    <mergeCell ref="M11:O11"/>
    <mergeCell ref="D15:L15"/>
    <mergeCell ref="M15:O15"/>
    <mergeCell ref="Q15:U15"/>
    <mergeCell ref="D23:F23"/>
    <mergeCell ref="G23:I23"/>
    <mergeCell ref="J23:L23"/>
    <mergeCell ref="M23:O23"/>
    <mergeCell ref="A18:C18"/>
    <mergeCell ref="A21:C21"/>
    <mergeCell ref="D21:F21"/>
    <mergeCell ref="G21:I21"/>
    <mergeCell ref="J21:L21"/>
    <mergeCell ref="M21:O21"/>
    <mergeCell ref="A24:U24"/>
    <mergeCell ref="A27:C27"/>
    <mergeCell ref="D27:F27"/>
    <mergeCell ref="G27:I27"/>
    <mergeCell ref="A22:C23"/>
    <mergeCell ref="D22:F22"/>
    <mergeCell ref="G22:I22"/>
    <mergeCell ref="J22:L22"/>
    <mergeCell ref="M22:O22"/>
    <mergeCell ref="P22:R22"/>
    <mergeCell ref="J27:L27"/>
    <mergeCell ref="M27:O27"/>
    <mergeCell ref="P27:R27"/>
    <mergeCell ref="L2:Q2"/>
    <mergeCell ref="P23:R23"/>
    <mergeCell ref="S23:U23"/>
    <mergeCell ref="P21:R21"/>
    <mergeCell ref="S21:U21"/>
    <mergeCell ref="S22:U22"/>
    <mergeCell ref="S27:U27"/>
  </mergeCells>
  <printOptions/>
  <pageMargins left="0.64" right="0.39" top="0.77" bottom="0.56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茨城県税務協会</dc:creator>
  <cp:keywords/>
  <dc:description/>
  <cp:lastModifiedBy>小峰 克祥</cp:lastModifiedBy>
  <cp:lastPrinted>2018-10-05T04:29:15Z</cp:lastPrinted>
  <dcterms:created xsi:type="dcterms:W3CDTF">2001-10-19T05:55:59Z</dcterms:created>
  <dcterms:modified xsi:type="dcterms:W3CDTF">2019-08-05T02:49:48Z</dcterms:modified>
  <cp:category/>
  <cp:version/>
  <cp:contentType/>
  <cp:contentStatus/>
</cp:coreProperties>
</file>